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2 Situación Demográfica\1 Población\Análisis demográfico completo\"/>
    </mc:Choice>
  </mc:AlternateContent>
  <bookViews>
    <workbookView xWindow="114" yWindow="356" windowWidth="13830" windowHeight="8170"/>
  </bookViews>
  <sheets>
    <sheet name="2" sheetId="1" r:id="rId1"/>
  </sheets>
  <definedNames>
    <definedName name="abc">#REF!</definedName>
    <definedName name="_xlnm.Print_Area" localSheetId="0">'2'!$A$1:$O$71</definedName>
    <definedName name="npg">#REF!</definedName>
    <definedName name="npg_num">#REF!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B68" i="1" l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30" i="1"/>
  <c r="C9" i="1" l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B7" i="1" l="1"/>
  <c r="N7" i="1"/>
  <c r="J7" i="1"/>
  <c r="F7" i="1"/>
  <c r="K7" i="1"/>
  <c r="M7" i="1"/>
  <c r="O7" i="1"/>
  <c r="L7" i="1"/>
  <c r="I7" i="1"/>
  <c r="E7" i="1"/>
  <c r="G7" i="1"/>
  <c r="C7" i="1"/>
  <c r="H7" i="1"/>
  <c r="D7" i="1"/>
</calcChain>
</file>

<file path=xl/sharedStrings.xml><?xml version="1.0" encoding="utf-8"?>
<sst xmlns="http://schemas.openxmlformats.org/spreadsheetml/2006/main" count="78" uniqueCount="42">
  <si>
    <t>Sexo y grupos             de edad</t>
  </si>
  <si>
    <t xml:space="preserve"> República</t>
  </si>
  <si>
    <t>Provincia</t>
  </si>
  <si>
    <t>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</si>
  <si>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</si>
  <si>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</si>
  <si>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</si>
  <si>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</si>
  <si>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</si>
  <si>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</si>
  <si>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</si>
  <si>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</si>
  <si>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</si>
  <si>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Kuna Yala</t>
  </si>
  <si>
    <t>Emberá</t>
  </si>
  <si>
    <t>Ngäbe Buglé</t>
  </si>
  <si>
    <t xml:space="preserve">Panamá Oeste </t>
  </si>
  <si>
    <t xml:space="preserve">              Situación Demográfica, Boletín Nº 14.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</si>
  <si>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</si>
  <si>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</si>
  <si>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</si>
  <si>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</si>
  <si>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</si>
  <si>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</si>
  <si>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</si>
  <si>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</si>
  <si>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</si>
  <si>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</si>
  <si>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</si>
  <si>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</si>
  <si>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</si>
  <si>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</si>
  <si>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</si>
  <si>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</si>
  <si>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 xml:space="preserve">  5 - 9</t>
  </si>
  <si>
    <t xml:space="preserve">  0 - 4</t>
  </si>
  <si>
    <t xml:space="preserve">    Hombres</t>
  </si>
  <si>
    <t xml:space="preserve">     Mujeres</t>
  </si>
  <si>
    <t xml:space="preserve">       TOTAL</t>
  </si>
  <si>
    <t>Y GRUPOS DE EDAD: AL 1 DE JULIO DE 2020</t>
  </si>
  <si>
    <t>Cuadro 2. ESTIMACIÓN DE LA POBLACIÓN TOTAL EN LA REPÚBLICA, POR PROVINCIA Y COMARCA INDÍGENA, SEGÚN SEXO</t>
  </si>
  <si>
    <t>Fuente:  Estimaciones  y  Proyecciones  de la   Población   Total  en  la  República de  Panamá,  por Provincia  y  Comarca Indígena, según  Sexo  y  Edad: Período 2000-30.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</si>
</sst>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.0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7" borderId="1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9" fillId="7" borderId="1" applyNumberFormat="0" applyAlignment="0" applyProtection="0"/>
    <xf numFmtId="0" fontId="7" fillId="0" borderId="3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41">
    <xf numFmtId="0" fontId="0" fillId="0" borderId="0" xfId="0"/>
    <xf numFmtId="49" fontId="14" fillId="24" borderId="0" xfId="0" applyNumberFormat="1" applyFont="1" applyFill="1" applyBorder="1" applyAlignment="1">
      <alignment horizontal="center"/>
    </xf>
    <xf numFmtId="0" fontId="14" fillId="24" borderId="0" xfId="0" applyFont="1" applyFill="1" applyBorder="1"/>
    <xf numFmtId="0" fontId="14" fillId="24" borderId="0" xfId="0" applyFont="1" applyFill="1"/>
    <xf numFmtId="3" fontId="14" fillId="24" borderId="0" xfId="0" applyNumberFormat="1" applyFont="1" applyFill="1" applyAlignment="1">
      <alignment horizontal="center"/>
    </xf>
    <xf numFmtId="0" fontId="14" fillId="24" borderId="0" xfId="0" applyFont="1" applyFill="1" applyBorder="1" applyAlignment="1"/>
    <xf numFmtId="0" fontId="14" fillId="24" borderId="0" xfId="0" applyFont="1" applyFill="1" applyAlignment="1"/>
    <xf numFmtId="3" fontId="14" fillId="24" borderId="12" xfId="0" applyNumberFormat="1" applyFont="1" applyFill="1" applyBorder="1" applyAlignment="1">
      <alignment horizontal="center"/>
    </xf>
    <xf numFmtId="3" fontId="19" fillId="24" borderId="13" xfId="70" applyNumberFormat="1" applyFont="1" applyFill="1" applyBorder="1" applyAlignment="1"/>
    <xf numFmtId="3" fontId="19" fillId="24" borderId="15" xfId="70" applyNumberFormat="1" applyFont="1" applyFill="1" applyBorder="1" applyAlignment="1"/>
    <xf numFmtId="3" fontId="19" fillId="24" borderId="19" xfId="70" applyNumberFormat="1" applyFont="1" applyFill="1" applyBorder="1" applyAlignment="1"/>
    <xf numFmtId="3" fontId="19" fillId="24" borderId="14" xfId="70" applyNumberFormat="1" applyFont="1" applyFill="1" applyBorder="1" applyAlignment="1"/>
    <xf numFmtId="0" fontId="20" fillId="24" borderId="24" xfId="0" applyFont="1" applyFill="1" applyBorder="1"/>
    <xf numFmtId="3" fontId="20" fillId="24" borderId="13" xfId="0" applyNumberFormat="1" applyFont="1" applyFill="1" applyBorder="1" applyAlignment="1">
      <alignment horizontal="right"/>
    </xf>
    <xf numFmtId="3" fontId="20" fillId="24" borderId="15" xfId="0" applyNumberFormat="1" applyFont="1" applyFill="1" applyBorder="1" applyAlignment="1">
      <alignment horizontal="right"/>
    </xf>
    <xf numFmtId="0" fontId="20" fillId="24" borderId="24" xfId="0" applyFont="1" applyFill="1" applyBorder="1" applyAlignment="1">
      <alignment horizontal="center" vertical="center"/>
    </xf>
    <xf numFmtId="3" fontId="14" fillId="24" borderId="13" xfId="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>
      <alignment horizontal="right"/>
    </xf>
    <xf numFmtId="3" fontId="19" fillId="24" borderId="15" xfId="70" applyNumberFormat="1" applyFont="1" applyFill="1" applyBorder="1" applyAlignment="1">
      <alignment horizontal="right"/>
    </xf>
    <xf numFmtId="3" fontId="19" fillId="24" borderId="13" xfId="70" applyNumberFormat="1" applyFont="1" applyFill="1" applyBorder="1" applyAlignment="1">
      <alignment horizontal="right"/>
    </xf>
    <xf numFmtId="3" fontId="14" fillId="24" borderId="13" xfId="7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/>
    <xf numFmtId="1" fontId="14" fillId="24" borderId="0" xfId="0" applyNumberFormat="1" applyFont="1" applyFill="1" applyBorder="1"/>
    <xf numFmtId="1" fontId="14" fillId="24" borderId="0" xfId="0" applyNumberFormat="1" applyFont="1" applyFill="1"/>
    <xf numFmtId="3" fontId="14" fillId="24" borderId="16" xfId="0" applyNumberFormat="1" applyFont="1" applyFill="1" applyBorder="1" applyAlignment="1">
      <alignment horizontal="left"/>
    </xf>
    <xf numFmtId="0" fontId="14" fillId="24" borderId="17" xfId="0" applyFont="1" applyFill="1" applyBorder="1" applyAlignment="1">
      <alignment horizontal="right"/>
    </xf>
    <xf numFmtId="0" fontId="14" fillId="24" borderId="18" xfId="0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49" fontId="14" fillId="24" borderId="24" xfId="0" applyNumberFormat="1" applyFont="1" applyFill="1" applyBorder="1" applyAlignment="1">
      <alignment horizontal="center"/>
    </xf>
    <xf numFmtId="165" fontId="14" fillId="24" borderId="24" xfId="0" applyNumberFormat="1" applyFont="1" applyFill="1" applyBorder="1" applyAlignment="1">
      <alignment horizontal="center"/>
    </xf>
    <xf numFmtId="2" fontId="14" fillId="24" borderId="0" xfId="0" applyNumberFormat="1" applyFont="1" applyFill="1"/>
    <xf numFmtId="3" fontId="20" fillId="25" borderId="10" xfId="0" applyNumberFormat="1" applyFont="1" applyFill="1" applyBorder="1" applyAlignment="1">
      <alignment horizontal="center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3" fontId="20" fillId="24" borderId="0" xfId="0" applyNumberFormat="1" applyFont="1" applyFill="1" applyAlignment="1">
      <alignment horizontal="center"/>
    </xf>
    <xf numFmtId="3" fontId="20" fillId="25" borderId="20" xfId="0" applyNumberFormat="1" applyFont="1" applyFill="1" applyBorder="1" applyAlignment="1">
      <alignment horizontal="center" vertical="center" wrapText="1"/>
    </xf>
    <xf numFmtId="0" fontId="20" fillId="25" borderId="21" xfId="0" applyFont="1" applyFill="1" applyBorder="1"/>
    <xf numFmtId="0" fontId="20" fillId="25" borderId="22" xfId="0" applyFont="1" applyFill="1" applyBorder="1"/>
    <xf numFmtId="3" fontId="20" fillId="25" borderId="23" xfId="0" applyNumberFormat="1" applyFont="1" applyFill="1" applyBorder="1" applyAlignment="1">
      <alignment horizontal="center" vertical="center" wrapText="1"/>
    </xf>
    <xf numFmtId="0" fontId="20" fillId="25" borderId="16" xfId="0" applyFont="1" applyFill="1" applyBorder="1"/>
    <xf numFmtId="3" fontId="20" fillId="25" borderId="19" xfId="0" applyNumberFormat="1" applyFont="1" applyFill="1" applyBorder="1" applyAlignment="1">
      <alignment horizontal="center" vertical="center" wrapText="1"/>
    </xf>
    <xf numFmtId="0" fontId="20" fillId="25" borderId="17" xfId="0" applyFont="1" applyFill="1" applyBorder="1"/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1" xfId="79" builtinId="16" customBuiltin="1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uro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rmal 2" xfId="69"/>
    <cellStyle name="Normal_proytotal" xfId="70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Warning Text" xfId="83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zoomScaleNormal="100" workbookViewId="0">
      <pane ySplit="5" topLeftCell="A30" activePane="bottomLeft" state="frozen"/>
      <selection pane="bottomLeft" activeCell="S36" sqref="S36"/>
    </sheetView>
  </sheetViews>
  <sheetFormatPr baseColWidth="10" defaultColWidth="11.375" defaultRowHeight="12.85" x14ac:dyDescent="0.2"/>
  <cols>
    <col min="1" max="2" width="13.75" style="3" customWidth="1"/>
    <col min="3" max="4" width="9.375" style="3" customWidth="1"/>
    <col min="5" max="6" width="9.75" style="3" customWidth="1"/>
    <col min="7" max="7" width="8.625" style="3" customWidth="1"/>
    <col min="8" max="8" width="10.375" style="3" customWidth="1"/>
    <col min="9" max="9" width="9" style="3" customWidth="1"/>
    <col min="10" max="10" width="11.125" style="3" customWidth="1"/>
    <col min="11" max="11" width="10" style="3" customWidth="1"/>
    <col min="12" max="12" width="11.625" style="3" customWidth="1"/>
    <col min="13" max="13" width="8.75" style="3" customWidth="1"/>
    <col min="14" max="15" width="9.375" style="3" customWidth="1"/>
    <col min="16" max="16" width="11.375" style="2"/>
    <col min="17" max="16384" width="11.375" style="3"/>
  </cols>
  <sheetData>
    <row r="1" spans="1:16" x14ac:dyDescent="0.2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x14ac:dyDescent="0.2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11.95" customHeight="1" x14ac:dyDescent="0.2">
      <c r="A3" s="4"/>
    </row>
    <row r="4" spans="1:16" ht="16.600000000000001" customHeight="1" x14ac:dyDescent="0.2">
      <c r="A4" s="37" t="s">
        <v>0</v>
      </c>
      <c r="B4" s="39" t="s">
        <v>1</v>
      </c>
      <c r="C4" s="34" t="s">
        <v>2</v>
      </c>
      <c r="D4" s="35"/>
      <c r="E4" s="35"/>
      <c r="F4" s="35"/>
      <c r="G4" s="35"/>
      <c r="H4" s="35"/>
      <c r="I4" s="35"/>
      <c r="J4" s="35"/>
      <c r="K4" s="35"/>
      <c r="L4" s="36"/>
      <c r="M4" s="34" t="s">
        <v>3</v>
      </c>
      <c r="N4" s="35"/>
      <c r="O4" s="35"/>
    </row>
    <row r="5" spans="1:16" s="6" customFormat="1" ht="44.2" customHeight="1" x14ac:dyDescent="0.2">
      <c r="A5" s="38"/>
      <c r="B5" s="40"/>
      <c r="C5" s="31" t="s">
        <v>4</v>
      </c>
      <c r="D5" s="31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1" t="s">
        <v>10</v>
      </c>
      <c r="J5" s="31" t="s">
        <v>11</v>
      </c>
      <c r="K5" s="31" t="s">
        <v>16</v>
      </c>
      <c r="L5" s="31" t="s">
        <v>12</v>
      </c>
      <c r="M5" s="31" t="s">
        <v>13</v>
      </c>
      <c r="N5" s="31" t="s">
        <v>14</v>
      </c>
      <c r="O5" s="32" t="s">
        <v>15</v>
      </c>
      <c r="P5" s="5"/>
    </row>
    <row r="6" spans="1:16" ht="12.85" customHeight="1" x14ac:dyDescent="0.2">
      <c r="A6" s="7"/>
      <c r="B6" s="8"/>
      <c r="C6" s="8"/>
      <c r="D6" s="8"/>
      <c r="E6" s="8"/>
      <c r="F6" s="8"/>
      <c r="G6" s="8"/>
      <c r="H6" s="8"/>
      <c r="I6" s="9"/>
      <c r="J6" s="10"/>
      <c r="K6" s="10"/>
      <c r="L6" s="8"/>
      <c r="M6" s="8"/>
      <c r="N6" s="8"/>
      <c r="O6" s="11"/>
    </row>
    <row r="7" spans="1:16" x14ac:dyDescent="0.2">
      <c r="A7" s="12" t="s">
        <v>38</v>
      </c>
      <c r="B7" s="13">
        <f>SUM(B9:B26)</f>
        <v>4278500</v>
      </c>
      <c r="C7" s="13">
        <f t="shared" ref="C7:O7" si="0">SUM(C9:C26)</f>
        <v>179990</v>
      </c>
      <c r="D7" s="13">
        <f t="shared" si="0"/>
        <v>266969</v>
      </c>
      <c r="E7" s="13">
        <f t="shared" si="0"/>
        <v>298344</v>
      </c>
      <c r="F7" s="13">
        <f t="shared" si="0"/>
        <v>464538</v>
      </c>
      <c r="G7" s="13">
        <f t="shared" si="0"/>
        <v>57818</v>
      </c>
      <c r="H7" s="13">
        <f t="shared" si="0"/>
        <v>118982</v>
      </c>
      <c r="I7" s="13">
        <f t="shared" si="0"/>
        <v>95557</v>
      </c>
      <c r="J7" s="13">
        <f t="shared" si="0"/>
        <v>1656339</v>
      </c>
      <c r="K7" s="13">
        <f t="shared" si="0"/>
        <v>606458</v>
      </c>
      <c r="L7" s="13">
        <f t="shared" si="0"/>
        <v>248325</v>
      </c>
      <c r="M7" s="13">
        <f t="shared" si="0"/>
        <v>47341</v>
      </c>
      <c r="N7" s="13">
        <f t="shared" si="0"/>
        <v>13016</v>
      </c>
      <c r="O7" s="14">
        <f t="shared" si="0"/>
        <v>224823</v>
      </c>
    </row>
    <row r="8" spans="1:16" x14ac:dyDescent="0.2">
      <c r="A8" s="15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</row>
    <row r="9" spans="1:16" x14ac:dyDescent="0.2">
      <c r="A9" s="28" t="s">
        <v>35</v>
      </c>
      <c r="B9" s="16">
        <f>B30+B51</f>
        <v>369747</v>
      </c>
      <c r="C9" s="16">
        <f t="shared" ref="C9:O9" si="1">C30+C51</f>
        <v>23381</v>
      </c>
      <c r="D9" s="16">
        <f t="shared" si="1"/>
        <v>23249</v>
      </c>
      <c r="E9" s="16">
        <f t="shared" si="1"/>
        <v>30825</v>
      </c>
      <c r="F9" s="16">
        <f t="shared" si="1"/>
        <v>43196</v>
      </c>
      <c r="G9" s="16">
        <f t="shared" si="1"/>
        <v>6381</v>
      </c>
      <c r="H9" s="16">
        <f t="shared" si="1"/>
        <v>7491</v>
      </c>
      <c r="I9" s="16">
        <f t="shared" si="1"/>
        <v>5228</v>
      </c>
      <c r="J9" s="16">
        <f t="shared" si="1"/>
        <v>118560</v>
      </c>
      <c r="K9" s="16">
        <f t="shared" si="1"/>
        <v>46438</v>
      </c>
      <c r="L9" s="16">
        <f t="shared" si="1"/>
        <v>22461</v>
      </c>
      <c r="M9" s="16">
        <f t="shared" si="1"/>
        <v>6765</v>
      </c>
      <c r="N9" s="16">
        <f t="shared" si="1"/>
        <v>1793</v>
      </c>
      <c r="O9" s="17">
        <f t="shared" si="1"/>
        <v>33979</v>
      </c>
    </row>
    <row r="10" spans="1:16" x14ac:dyDescent="0.2">
      <c r="A10" s="29" t="s">
        <v>34</v>
      </c>
      <c r="B10" s="16">
        <f t="shared" ref="B10:O26" si="2">B31+B52</f>
        <v>368881</v>
      </c>
      <c r="C10" s="16">
        <f t="shared" si="2"/>
        <v>21992</v>
      </c>
      <c r="D10" s="16">
        <f t="shared" si="2"/>
        <v>23170</v>
      </c>
      <c r="E10" s="16">
        <f t="shared" si="2"/>
        <v>30094</v>
      </c>
      <c r="F10" s="16">
        <f t="shared" si="2"/>
        <v>43093</v>
      </c>
      <c r="G10" s="16">
        <f t="shared" si="2"/>
        <v>5913</v>
      </c>
      <c r="H10" s="16">
        <f t="shared" si="2"/>
        <v>7879</v>
      </c>
      <c r="I10" s="16">
        <f t="shared" si="2"/>
        <v>5575</v>
      </c>
      <c r="J10" s="16">
        <f t="shared" si="2"/>
        <v>119000</v>
      </c>
      <c r="K10" s="16">
        <f t="shared" si="2"/>
        <v>51023</v>
      </c>
      <c r="L10" s="16">
        <f t="shared" si="2"/>
        <v>22776</v>
      </c>
      <c r="M10" s="16">
        <f t="shared" si="2"/>
        <v>5764</v>
      </c>
      <c r="N10" s="16">
        <f t="shared" si="2"/>
        <v>1621</v>
      </c>
      <c r="O10" s="17">
        <f t="shared" si="2"/>
        <v>30981</v>
      </c>
    </row>
    <row r="11" spans="1:16" x14ac:dyDescent="0.2">
      <c r="A11" s="28" t="s">
        <v>18</v>
      </c>
      <c r="B11" s="16">
        <f t="shared" si="2"/>
        <v>363859</v>
      </c>
      <c r="C11" s="16">
        <f t="shared" si="2"/>
        <v>20357</v>
      </c>
      <c r="D11" s="16">
        <f t="shared" si="2"/>
        <v>23025</v>
      </c>
      <c r="E11" s="16">
        <f t="shared" si="2"/>
        <v>29100</v>
      </c>
      <c r="F11" s="16">
        <f t="shared" si="2"/>
        <v>42441</v>
      </c>
      <c r="G11" s="16">
        <f t="shared" si="2"/>
        <v>5745</v>
      </c>
      <c r="H11" s="16">
        <f t="shared" si="2"/>
        <v>8711</v>
      </c>
      <c r="I11" s="16">
        <f t="shared" si="2"/>
        <v>6083</v>
      </c>
      <c r="J11" s="16">
        <f t="shared" si="2"/>
        <v>118514</v>
      </c>
      <c r="K11" s="16">
        <f t="shared" si="2"/>
        <v>51354</v>
      </c>
      <c r="L11" s="16">
        <f t="shared" si="2"/>
        <v>22801</v>
      </c>
      <c r="M11" s="16">
        <f t="shared" si="2"/>
        <v>5299</v>
      </c>
      <c r="N11" s="16">
        <f t="shared" si="2"/>
        <v>1442</v>
      </c>
      <c r="O11" s="17">
        <f t="shared" si="2"/>
        <v>28987</v>
      </c>
    </row>
    <row r="12" spans="1:16" x14ac:dyDescent="0.2">
      <c r="A12" s="28" t="s">
        <v>19</v>
      </c>
      <c r="B12" s="16">
        <f t="shared" si="2"/>
        <v>361199</v>
      </c>
      <c r="C12" s="16">
        <f t="shared" si="2"/>
        <v>18598</v>
      </c>
      <c r="D12" s="16">
        <f t="shared" si="2"/>
        <v>23291</v>
      </c>
      <c r="E12" s="16">
        <f t="shared" si="2"/>
        <v>27171</v>
      </c>
      <c r="F12" s="16">
        <f t="shared" si="2"/>
        <v>40711</v>
      </c>
      <c r="G12" s="16">
        <f t="shared" si="2"/>
        <v>5901</v>
      </c>
      <c r="H12" s="16">
        <f t="shared" si="2"/>
        <v>9695</v>
      </c>
      <c r="I12" s="16">
        <f t="shared" si="2"/>
        <v>6717</v>
      </c>
      <c r="J12" s="16">
        <f t="shared" si="2"/>
        <v>125474</v>
      </c>
      <c r="K12" s="16">
        <f t="shared" si="2"/>
        <v>47147</v>
      </c>
      <c r="L12" s="16">
        <f t="shared" si="2"/>
        <v>22907</v>
      </c>
      <c r="M12" s="16">
        <f t="shared" si="2"/>
        <v>5466</v>
      </c>
      <c r="N12" s="16">
        <f t="shared" si="2"/>
        <v>1292</v>
      </c>
      <c r="O12" s="17">
        <f t="shared" si="2"/>
        <v>26829</v>
      </c>
    </row>
    <row r="13" spans="1:16" x14ac:dyDescent="0.2">
      <c r="A13" s="28" t="s">
        <v>20</v>
      </c>
      <c r="B13" s="16">
        <f t="shared" si="2"/>
        <v>348015</v>
      </c>
      <c r="C13" s="16">
        <f t="shared" si="2"/>
        <v>16754</v>
      </c>
      <c r="D13" s="16">
        <f t="shared" si="2"/>
        <v>24349</v>
      </c>
      <c r="E13" s="16">
        <f t="shared" si="2"/>
        <v>25279</v>
      </c>
      <c r="F13" s="16">
        <f t="shared" si="2"/>
        <v>37884</v>
      </c>
      <c r="G13" s="16">
        <f t="shared" si="2"/>
        <v>5891</v>
      </c>
      <c r="H13" s="16">
        <f t="shared" si="2"/>
        <v>9634</v>
      </c>
      <c r="I13" s="16">
        <f t="shared" si="2"/>
        <v>6969</v>
      </c>
      <c r="J13" s="16">
        <f t="shared" si="2"/>
        <v>127095</v>
      </c>
      <c r="K13" s="16">
        <f t="shared" si="2"/>
        <v>44734</v>
      </c>
      <c r="L13" s="16">
        <f t="shared" si="2"/>
        <v>21821</v>
      </c>
      <c r="M13" s="16">
        <f t="shared" si="2"/>
        <v>4758</v>
      </c>
      <c r="N13" s="16">
        <f t="shared" si="2"/>
        <v>1369</v>
      </c>
      <c r="O13" s="17">
        <f t="shared" si="2"/>
        <v>21478</v>
      </c>
    </row>
    <row r="14" spans="1:16" x14ac:dyDescent="0.2">
      <c r="A14" s="28" t="s">
        <v>21</v>
      </c>
      <c r="B14" s="16">
        <f t="shared" si="2"/>
        <v>325444</v>
      </c>
      <c r="C14" s="16">
        <f t="shared" si="2"/>
        <v>13905</v>
      </c>
      <c r="D14" s="16">
        <f t="shared" si="2"/>
        <v>22695</v>
      </c>
      <c r="E14" s="16">
        <f t="shared" si="2"/>
        <v>22317</v>
      </c>
      <c r="F14" s="16">
        <f t="shared" si="2"/>
        <v>33583</v>
      </c>
      <c r="G14" s="16">
        <f t="shared" si="2"/>
        <v>5492</v>
      </c>
      <c r="H14" s="16">
        <f t="shared" si="2"/>
        <v>9049</v>
      </c>
      <c r="I14" s="16">
        <f t="shared" si="2"/>
        <v>6788</v>
      </c>
      <c r="J14" s="16">
        <f t="shared" si="2"/>
        <v>124035</v>
      </c>
      <c r="K14" s="16">
        <f t="shared" si="2"/>
        <v>42115</v>
      </c>
      <c r="L14" s="16">
        <f t="shared" si="2"/>
        <v>20264</v>
      </c>
      <c r="M14" s="16">
        <f t="shared" si="2"/>
        <v>4211</v>
      </c>
      <c r="N14" s="16">
        <f t="shared" si="2"/>
        <v>1123</v>
      </c>
      <c r="O14" s="17">
        <f t="shared" si="2"/>
        <v>19867</v>
      </c>
    </row>
    <row r="15" spans="1:16" x14ac:dyDescent="0.2">
      <c r="A15" s="28" t="s">
        <v>22</v>
      </c>
      <c r="B15" s="16">
        <f t="shared" si="2"/>
        <v>313232</v>
      </c>
      <c r="C15" s="16">
        <f t="shared" si="2"/>
        <v>12507</v>
      </c>
      <c r="D15" s="16">
        <f t="shared" si="2"/>
        <v>20206</v>
      </c>
      <c r="E15" s="16">
        <f t="shared" si="2"/>
        <v>21033</v>
      </c>
      <c r="F15" s="16">
        <f t="shared" si="2"/>
        <v>29281</v>
      </c>
      <c r="G15" s="16">
        <f t="shared" si="2"/>
        <v>4380</v>
      </c>
      <c r="H15" s="16">
        <f t="shared" si="2"/>
        <v>8895</v>
      </c>
      <c r="I15" s="16">
        <f t="shared" si="2"/>
        <v>6655</v>
      </c>
      <c r="J15" s="16">
        <f t="shared" si="2"/>
        <v>127885</v>
      </c>
      <c r="K15" s="16">
        <f t="shared" si="2"/>
        <v>44065</v>
      </c>
      <c r="L15" s="16">
        <f t="shared" si="2"/>
        <v>18756</v>
      </c>
      <c r="M15" s="16">
        <f t="shared" si="2"/>
        <v>3023</v>
      </c>
      <c r="N15" s="16">
        <f t="shared" si="2"/>
        <v>932</v>
      </c>
      <c r="O15" s="17">
        <f t="shared" si="2"/>
        <v>15614</v>
      </c>
    </row>
    <row r="16" spans="1:16" x14ac:dyDescent="0.2">
      <c r="A16" s="28" t="s">
        <v>23</v>
      </c>
      <c r="B16" s="16">
        <f t="shared" si="2"/>
        <v>300607</v>
      </c>
      <c r="C16" s="16">
        <f t="shared" si="2"/>
        <v>10968</v>
      </c>
      <c r="D16" s="16">
        <f t="shared" si="2"/>
        <v>17075</v>
      </c>
      <c r="E16" s="16">
        <f t="shared" si="2"/>
        <v>19436</v>
      </c>
      <c r="F16" s="16">
        <f t="shared" si="2"/>
        <v>26795</v>
      </c>
      <c r="G16" s="16">
        <f t="shared" si="2"/>
        <v>2954</v>
      </c>
      <c r="H16" s="16">
        <f t="shared" si="2"/>
        <v>7994</v>
      </c>
      <c r="I16" s="16">
        <f t="shared" si="2"/>
        <v>6442</v>
      </c>
      <c r="J16" s="16">
        <f t="shared" si="2"/>
        <v>133319</v>
      </c>
      <c r="K16" s="16">
        <f t="shared" si="2"/>
        <v>47694</v>
      </c>
      <c r="L16" s="16">
        <f t="shared" si="2"/>
        <v>15017</v>
      </c>
      <c r="M16" s="16">
        <f t="shared" si="2"/>
        <v>1637</v>
      </c>
      <c r="N16" s="16">
        <f t="shared" si="2"/>
        <v>678</v>
      </c>
      <c r="O16" s="17">
        <f t="shared" si="2"/>
        <v>10598</v>
      </c>
    </row>
    <row r="17" spans="1:15" x14ac:dyDescent="0.2">
      <c r="A17" s="28" t="s">
        <v>24</v>
      </c>
      <c r="B17" s="16">
        <f t="shared" si="2"/>
        <v>286909</v>
      </c>
      <c r="C17" s="16">
        <f t="shared" si="2"/>
        <v>9344</v>
      </c>
      <c r="D17" s="16">
        <f t="shared" si="2"/>
        <v>14386</v>
      </c>
      <c r="E17" s="16">
        <f t="shared" si="2"/>
        <v>17896</v>
      </c>
      <c r="F17" s="16">
        <f t="shared" si="2"/>
        <v>24779</v>
      </c>
      <c r="G17" s="16">
        <f t="shared" si="2"/>
        <v>2455</v>
      </c>
      <c r="H17" s="16">
        <f t="shared" si="2"/>
        <v>6776</v>
      </c>
      <c r="I17" s="16">
        <f t="shared" si="2"/>
        <v>5522</v>
      </c>
      <c r="J17" s="16">
        <f t="shared" si="2"/>
        <v>134312</v>
      </c>
      <c r="K17" s="16">
        <f t="shared" si="2"/>
        <v>50654</v>
      </c>
      <c r="L17" s="16">
        <f t="shared" si="2"/>
        <v>11404</v>
      </c>
      <c r="M17" s="16">
        <f t="shared" si="2"/>
        <v>1200</v>
      </c>
      <c r="N17" s="16">
        <f t="shared" si="2"/>
        <v>535</v>
      </c>
      <c r="O17" s="17">
        <f t="shared" si="2"/>
        <v>7646</v>
      </c>
    </row>
    <row r="18" spans="1:15" x14ac:dyDescent="0.2">
      <c r="A18" s="28" t="s">
        <v>25</v>
      </c>
      <c r="B18" s="16">
        <f t="shared" si="2"/>
        <v>269266</v>
      </c>
      <c r="C18" s="16">
        <f t="shared" si="2"/>
        <v>8569</v>
      </c>
      <c r="D18" s="16">
        <f t="shared" si="2"/>
        <v>14314</v>
      </c>
      <c r="E18" s="16">
        <f t="shared" si="2"/>
        <v>16937</v>
      </c>
      <c r="F18" s="16">
        <f t="shared" si="2"/>
        <v>24616</v>
      </c>
      <c r="G18" s="16">
        <f t="shared" si="2"/>
        <v>2416</v>
      </c>
      <c r="H18" s="16">
        <f t="shared" si="2"/>
        <v>6983</v>
      </c>
      <c r="I18" s="16">
        <f t="shared" si="2"/>
        <v>6197</v>
      </c>
      <c r="J18" s="16">
        <f t="shared" si="2"/>
        <v>124744</v>
      </c>
      <c r="K18" s="16">
        <f t="shared" si="2"/>
        <v>45544</v>
      </c>
      <c r="L18" s="16">
        <f t="shared" si="2"/>
        <v>10634</v>
      </c>
      <c r="M18" s="16">
        <f t="shared" si="2"/>
        <v>1259</v>
      </c>
      <c r="N18" s="16">
        <f t="shared" si="2"/>
        <v>416</v>
      </c>
      <c r="O18" s="17">
        <f t="shared" si="2"/>
        <v>6637</v>
      </c>
    </row>
    <row r="19" spans="1:15" x14ac:dyDescent="0.2">
      <c r="A19" s="28" t="s">
        <v>26</v>
      </c>
      <c r="B19" s="16">
        <f t="shared" si="2"/>
        <v>237555</v>
      </c>
      <c r="C19" s="16">
        <f t="shared" si="2"/>
        <v>6854</v>
      </c>
      <c r="D19" s="16">
        <f t="shared" si="2"/>
        <v>13432</v>
      </c>
      <c r="E19" s="16">
        <f t="shared" si="2"/>
        <v>15084</v>
      </c>
      <c r="F19" s="16">
        <f t="shared" si="2"/>
        <v>25314</v>
      </c>
      <c r="G19" s="16">
        <f t="shared" si="2"/>
        <v>2143</v>
      </c>
      <c r="H19" s="16">
        <f t="shared" si="2"/>
        <v>7001</v>
      </c>
      <c r="I19" s="16">
        <f t="shared" si="2"/>
        <v>6313</v>
      </c>
      <c r="J19" s="16">
        <f t="shared" si="2"/>
        <v>106450</v>
      </c>
      <c r="K19" s="16">
        <f t="shared" si="2"/>
        <v>37767</v>
      </c>
      <c r="L19" s="16">
        <f t="shared" si="2"/>
        <v>10650</v>
      </c>
      <c r="M19" s="16">
        <f t="shared" si="2"/>
        <v>1209</v>
      </c>
      <c r="N19" s="16">
        <f t="shared" si="2"/>
        <v>384</v>
      </c>
      <c r="O19" s="17">
        <f t="shared" si="2"/>
        <v>4954</v>
      </c>
    </row>
    <row r="20" spans="1:15" x14ac:dyDescent="0.2">
      <c r="A20" s="28" t="s">
        <v>27</v>
      </c>
      <c r="B20" s="16">
        <f t="shared" si="2"/>
        <v>201747</v>
      </c>
      <c r="C20" s="16">
        <f t="shared" si="2"/>
        <v>5581</v>
      </c>
      <c r="D20" s="16">
        <f t="shared" si="2"/>
        <v>11905</v>
      </c>
      <c r="E20" s="16">
        <f t="shared" si="2"/>
        <v>12765</v>
      </c>
      <c r="F20" s="16">
        <f t="shared" si="2"/>
        <v>23592</v>
      </c>
      <c r="G20" s="16">
        <f t="shared" si="2"/>
        <v>2019</v>
      </c>
      <c r="H20" s="16">
        <f t="shared" si="2"/>
        <v>6611</v>
      </c>
      <c r="I20" s="16">
        <f t="shared" si="2"/>
        <v>5854</v>
      </c>
      <c r="J20" s="16">
        <f t="shared" si="2"/>
        <v>86725</v>
      </c>
      <c r="K20" s="16">
        <f t="shared" si="2"/>
        <v>29382</v>
      </c>
      <c r="L20" s="16">
        <f t="shared" si="2"/>
        <v>11040</v>
      </c>
      <c r="M20" s="16">
        <f t="shared" si="2"/>
        <v>1277</v>
      </c>
      <c r="N20" s="16">
        <f t="shared" si="2"/>
        <v>354</v>
      </c>
      <c r="O20" s="17">
        <f t="shared" si="2"/>
        <v>4642</v>
      </c>
    </row>
    <row r="21" spans="1:15" x14ac:dyDescent="0.2">
      <c r="A21" s="28" t="s">
        <v>28</v>
      </c>
      <c r="B21" s="16">
        <f t="shared" si="2"/>
        <v>161839</v>
      </c>
      <c r="C21" s="16">
        <f t="shared" si="2"/>
        <v>4154</v>
      </c>
      <c r="D21" s="16">
        <f t="shared" si="2"/>
        <v>9908</v>
      </c>
      <c r="E21" s="16">
        <f t="shared" si="2"/>
        <v>9847</v>
      </c>
      <c r="F21" s="16">
        <f t="shared" si="2"/>
        <v>19764</v>
      </c>
      <c r="G21" s="16">
        <f t="shared" si="2"/>
        <v>1658</v>
      </c>
      <c r="H21" s="16">
        <f t="shared" si="2"/>
        <v>6025</v>
      </c>
      <c r="I21" s="16">
        <f t="shared" si="2"/>
        <v>5273</v>
      </c>
      <c r="J21" s="16">
        <f t="shared" si="2"/>
        <v>67424</v>
      </c>
      <c r="K21" s="16">
        <f t="shared" si="2"/>
        <v>21932</v>
      </c>
      <c r="L21" s="16">
        <f t="shared" si="2"/>
        <v>10153</v>
      </c>
      <c r="M21" s="16">
        <f t="shared" si="2"/>
        <v>1332</v>
      </c>
      <c r="N21" s="16">
        <f t="shared" si="2"/>
        <v>342</v>
      </c>
      <c r="O21" s="17">
        <f t="shared" si="2"/>
        <v>4027</v>
      </c>
    </row>
    <row r="22" spans="1:15" x14ac:dyDescent="0.2">
      <c r="A22" s="28" t="s">
        <v>29</v>
      </c>
      <c r="B22" s="16">
        <f t="shared" si="2"/>
        <v>123736</v>
      </c>
      <c r="C22" s="16">
        <f t="shared" si="2"/>
        <v>2704</v>
      </c>
      <c r="D22" s="16">
        <f t="shared" si="2"/>
        <v>7953</v>
      </c>
      <c r="E22" s="16">
        <f t="shared" si="2"/>
        <v>7356</v>
      </c>
      <c r="F22" s="16">
        <f t="shared" si="2"/>
        <v>15604</v>
      </c>
      <c r="G22" s="16">
        <f t="shared" si="2"/>
        <v>1443</v>
      </c>
      <c r="H22" s="16">
        <f t="shared" si="2"/>
        <v>4981</v>
      </c>
      <c r="I22" s="16">
        <f t="shared" si="2"/>
        <v>4671</v>
      </c>
      <c r="J22" s="16">
        <f t="shared" si="2"/>
        <v>49804</v>
      </c>
      <c r="K22" s="16">
        <f t="shared" si="2"/>
        <v>16225</v>
      </c>
      <c r="L22" s="16">
        <f t="shared" si="2"/>
        <v>8527</v>
      </c>
      <c r="M22" s="16">
        <f t="shared" si="2"/>
        <v>1129</v>
      </c>
      <c r="N22" s="16">
        <f t="shared" si="2"/>
        <v>285</v>
      </c>
      <c r="O22" s="17">
        <f t="shared" si="2"/>
        <v>3054</v>
      </c>
    </row>
    <row r="23" spans="1:15" x14ac:dyDescent="0.2">
      <c r="A23" s="28" t="s">
        <v>30</v>
      </c>
      <c r="B23" s="16">
        <f t="shared" si="2"/>
        <v>92365</v>
      </c>
      <c r="C23" s="16">
        <f t="shared" si="2"/>
        <v>1959</v>
      </c>
      <c r="D23" s="16">
        <f t="shared" si="2"/>
        <v>6435</v>
      </c>
      <c r="E23" s="16">
        <f t="shared" si="2"/>
        <v>5354</v>
      </c>
      <c r="F23" s="16">
        <f t="shared" si="2"/>
        <v>11947</v>
      </c>
      <c r="G23" s="16">
        <f t="shared" si="2"/>
        <v>1120</v>
      </c>
      <c r="H23" s="16">
        <f t="shared" si="2"/>
        <v>4057</v>
      </c>
      <c r="I23" s="16">
        <f t="shared" si="2"/>
        <v>3849</v>
      </c>
      <c r="J23" s="16">
        <f t="shared" si="2"/>
        <v>35668</v>
      </c>
      <c r="K23" s="16">
        <f t="shared" si="2"/>
        <v>11723</v>
      </c>
      <c r="L23" s="16">
        <f t="shared" si="2"/>
        <v>6556</v>
      </c>
      <c r="M23" s="16">
        <f t="shared" si="2"/>
        <v>1194</v>
      </c>
      <c r="N23" s="16">
        <f t="shared" si="2"/>
        <v>191</v>
      </c>
      <c r="O23" s="17">
        <f t="shared" si="2"/>
        <v>2312</v>
      </c>
    </row>
    <row r="24" spans="1:15" x14ac:dyDescent="0.2">
      <c r="A24" s="28" t="s">
        <v>31</v>
      </c>
      <c r="B24" s="16">
        <f t="shared" si="2"/>
        <v>66614</v>
      </c>
      <c r="C24" s="16">
        <f t="shared" si="2"/>
        <v>1204</v>
      </c>
      <c r="D24" s="16">
        <f t="shared" si="2"/>
        <v>5123</v>
      </c>
      <c r="E24" s="16">
        <f t="shared" si="2"/>
        <v>3441</v>
      </c>
      <c r="F24" s="16">
        <f t="shared" si="2"/>
        <v>8787</v>
      </c>
      <c r="G24" s="16">
        <f t="shared" si="2"/>
        <v>861</v>
      </c>
      <c r="H24" s="16">
        <f t="shared" si="2"/>
        <v>3194</v>
      </c>
      <c r="I24" s="16">
        <f t="shared" si="2"/>
        <v>3083</v>
      </c>
      <c r="J24" s="16">
        <f t="shared" si="2"/>
        <v>24611</v>
      </c>
      <c r="K24" s="16">
        <f t="shared" si="2"/>
        <v>8397</v>
      </c>
      <c r="L24" s="16">
        <f t="shared" si="2"/>
        <v>5389</v>
      </c>
      <c r="M24" s="16">
        <f t="shared" si="2"/>
        <v>836</v>
      </c>
      <c r="N24" s="16">
        <f t="shared" si="2"/>
        <v>134</v>
      </c>
      <c r="O24" s="17">
        <f t="shared" si="2"/>
        <v>1554</v>
      </c>
    </row>
    <row r="25" spans="1:15" x14ac:dyDescent="0.2">
      <c r="A25" s="28" t="s">
        <v>32</v>
      </c>
      <c r="B25" s="16">
        <f t="shared" si="2"/>
        <v>44184</v>
      </c>
      <c r="C25" s="16">
        <f t="shared" si="2"/>
        <v>682</v>
      </c>
      <c r="D25" s="16">
        <f t="shared" si="2"/>
        <v>3505</v>
      </c>
      <c r="E25" s="16">
        <f t="shared" si="2"/>
        <v>2265</v>
      </c>
      <c r="F25" s="16">
        <f t="shared" si="2"/>
        <v>6269</v>
      </c>
      <c r="G25" s="16">
        <f t="shared" si="2"/>
        <v>604</v>
      </c>
      <c r="H25" s="16">
        <f t="shared" si="2"/>
        <v>2097</v>
      </c>
      <c r="I25" s="16">
        <f t="shared" si="2"/>
        <v>2046</v>
      </c>
      <c r="J25" s="16">
        <f t="shared" si="2"/>
        <v>16122</v>
      </c>
      <c r="K25" s="16">
        <f t="shared" si="2"/>
        <v>5063</v>
      </c>
      <c r="L25" s="16">
        <f t="shared" si="2"/>
        <v>3809</v>
      </c>
      <c r="M25" s="16">
        <f t="shared" si="2"/>
        <v>578</v>
      </c>
      <c r="N25" s="16">
        <f t="shared" si="2"/>
        <v>84</v>
      </c>
      <c r="O25" s="17">
        <f t="shared" si="2"/>
        <v>1060</v>
      </c>
    </row>
    <row r="26" spans="1:15" x14ac:dyDescent="0.2">
      <c r="A26" s="28" t="s">
        <v>33</v>
      </c>
      <c r="B26" s="16">
        <f t="shared" si="2"/>
        <v>43301</v>
      </c>
      <c r="C26" s="16">
        <f t="shared" si="2"/>
        <v>477</v>
      </c>
      <c r="D26" s="16">
        <f t="shared" si="2"/>
        <v>2948</v>
      </c>
      <c r="E26" s="16">
        <f t="shared" si="2"/>
        <v>2144</v>
      </c>
      <c r="F26" s="16">
        <f t="shared" si="2"/>
        <v>6882</v>
      </c>
      <c r="G26" s="16">
        <f t="shared" si="2"/>
        <v>442</v>
      </c>
      <c r="H26" s="16">
        <f t="shared" si="2"/>
        <v>1909</v>
      </c>
      <c r="I26" s="16">
        <f t="shared" si="2"/>
        <v>2292</v>
      </c>
      <c r="J26" s="16">
        <f t="shared" si="2"/>
        <v>16597</v>
      </c>
      <c r="K26" s="16">
        <f t="shared" si="2"/>
        <v>5201</v>
      </c>
      <c r="L26" s="16">
        <f t="shared" si="2"/>
        <v>3360</v>
      </c>
      <c r="M26" s="16">
        <f t="shared" si="2"/>
        <v>404</v>
      </c>
      <c r="N26" s="16">
        <f t="shared" si="2"/>
        <v>41</v>
      </c>
      <c r="O26" s="17">
        <f t="shared" si="2"/>
        <v>604</v>
      </c>
    </row>
    <row r="27" spans="1:15" x14ac:dyDescent="0.2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/>
    </row>
    <row r="28" spans="1:15" x14ac:dyDescent="0.2">
      <c r="A28" s="12" t="s">
        <v>36</v>
      </c>
      <c r="B28" s="13">
        <f>SUM(B30:B47)</f>
        <v>2144802</v>
      </c>
      <c r="C28" s="13">
        <f t="shared" ref="C28:O28" si="3">SUM(C30:C47)</f>
        <v>91632</v>
      </c>
      <c r="D28" s="13">
        <f t="shared" si="3"/>
        <v>136435</v>
      </c>
      <c r="E28" s="13">
        <f t="shared" si="3"/>
        <v>151094</v>
      </c>
      <c r="F28" s="13">
        <f t="shared" si="3"/>
        <v>233190</v>
      </c>
      <c r="G28" s="13">
        <f t="shared" si="3"/>
        <v>31043</v>
      </c>
      <c r="H28" s="13">
        <f t="shared" si="3"/>
        <v>59881</v>
      </c>
      <c r="I28" s="13">
        <f t="shared" si="3"/>
        <v>47890</v>
      </c>
      <c r="J28" s="13">
        <f t="shared" si="3"/>
        <v>817126</v>
      </c>
      <c r="K28" s="13">
        <f t="shared" si="3"/>
        <v>307146</v>
      </c>
      <c r="L28" s="13">
        <f t="shared" si="3"/>
        <v>128659</v>
      </c>
      <c r="M28" s="13">
        <f t="shared" si="3"/>
        <v>23018</v>
      </c>
      <c r="N28" s="13">
        <f t="shared" si="3"/>
        <v>6835</v>
      </c>
      <c r="O28" s="14">
        <f t="shared" si="3"/>
        <v>110853</v>
      </c>
    </row>
    <row r="29" spans="1:15" x14ac:dyDescent="0.2">
      <c r="A29" s="15"/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3"/>
      <c r="O29" s="14"/>
    </row>
    <row r="30" spans="1:15" x14ac:dyDescent="0.2">
      <c r="A30" s="28" t="s">
        <v>35</v>
      </c>
      <c r="B30" s="16">
        <f>SUM(C30:O30)</f>
        <v>188923</v>
      </c>
      <c r="C30" s="19">
        <v>11968</v>
      </c>
      <c r="D30" s="19">
        <v>11890</v>
      </c>
      <c r="E30" s="19">
        <v>15777</v>
      </c>
      <c r="F30" s="19">
        <v>22079</v>
      </c>
      <c r="G30" s="19">
        <v>3261</v>
      </c>
      <c r="H30" s="19">
        <v>3829</v>
      </c>
      <c r="I30" s="18">
        <v>2676</v>
      </c>
      <c r="J30" s="20">
        <v>60325</v>
      </c>
      <c r="K30" s="19">
        <v>23979</v>
      </c>
      <c r="L30" s="19">
        <v>11461</v>
      </c>
      <c r="M30" s="19">
        <v>3441</v>
      </c>
      <c r="N30" s="19">
        <v>912</v>
      </c>
      <c r="O30" s="18">
        <v>17325</v>
      </c>
    </row>
    <row r="31" spans="1:15" x14ac:dyDescent="0.2">
      <c r="A31" s="29" t="s">
        <v>34</v>
      </c>
      <c r="B31" s="16">
        <f t="shared" ref="B31:B47" si="4">SUM(C31:O31)</f>
        <v>188401</v>
      </c>
      <c r="C31" s="19">
        <v>11262</v>
      </c>
      <c r="D31" s="19">
        <v>11858</v>
      </c>
      <c r="E31" s="19">
        <v>15410</v>
      </c>
      <c r="F31" s="19">
        <v>22024</v>
      </c>
      <c r="G31" s="19">
        <v>3019</v>
      </c>
      <c r="H31" s="19">
        <v>4030</v>
      </c>
      <c r="I31" s="18">
        <v>2855</v>
      </c>
      <c r="J31" s="20">
        <v>60482</v>
      </c>
      <c r="K31" s="19">
        <v>26336</v>
      </c>
      <c r="L31" s="19">
        <v>11610</v>
      </c>
      <c r="M31" s="19">
        <v>2925</v>
      </c>
      <c r="N31" s="19">
        <v>823</v>
      </c>
      <c r="O31" s="18">
        <v>15767</v>
      </c>
    </row>
    <row r="32" spans="1:15" x14ac:dyDescent="0.2">
      <c r="A32" s="28" t="s">
        <v>18</v>
      </c>
      <c r="B32" s="16">
        <f t="shared" si="4"/>
        <v>185734</v>
      </c>
      <c r="C32" s="16">
        <v>10384</v>
      </c>
      <c r="D32" s="16">
        <v>11818</v>
      </c>
      <c r="E32" s="16">
        <v>14911</v>
      </c>
      <c r="F32" s="16">
        <v>21687</v>
      </c>
      <c r="G32" s="16">
        <v>2929</v>
      </c>
      <c r="H32" s="16">
        <v>4473</v>
      </c>
      <c r="I32" s="17">
        <v>3116</v>
      </c>
      <c r="J32" s="20">
        <v>60090</v>
      </c>
      <c r="K32" s="19">
        <v>26522</v>
      </c>
      <c r="L32" s="16">
        <v>11625</v>
      </c>
      <c r="M32" s="16">
        <v>2706</v>
      </c>
      <c r="N32" s="16">
        <v>732</v>
      </c>
      <c r="O32" s="18">
        <v>14741</v>
      </c>
    </row>
    <row r="33" spans="1:21" x14ac:dyDescent="0.2">
      <c r="A33" s="28" t="s">
        <v>19</v>
      </c>
      <c r="B33" s="16">
        <f t="shared" si="4"/>
        <v>184134</v>
      </c>
      <c r="C33" s="19">
        <v>9392</v>
      </c>
      <c r="D33" s="19">
        <v>11982</v>
      </c>
      <c r="E33" s="19">
        <v>13906</v>
      </c>
      <c r="F33" s="19">
        <v>20795</v>
      </c>
      <c r="G33" s="19">
        <v>3003</v>
      </c>
      <c r="H33" s="19">
        <v>4991</v>
      </c>
      <c r="I33" s="18">
        <v>3435</v>
      </c>
      <c r="J33" s="20">
        <v>63692</v>
      </c>
      <c r="K33" s="19">
        <v>24137</v>
      </c>
      <c r="L33" s="19">
        <v>11694</v>
      </c>
      <c r="M33" s="19">
        <v>2797</v>
      </c>
      <c r="N33" s="19">
        <v>654</v>
      </c>
      <c r="O33" s="18">
        <v>13656</v>
      </c>
    </row>
    <row r="34" spans="1:21" x14ac:dyDescent="0.2">
      <c r="A34" s="28" t="s">
        <v>20</v>
      </c>
      <c r="B34" s="16">
        <f t="shared" si="4"/>
        <v>176772</v>
      </c>
      <c r="C34" s="19">
        <v>8470</v>
      </c>
      <c r="D34" s="19">
        <v>12410</v>
      </c>
      <c r="E34" s="19">
        <v>12913</v>
      </c>
      <c r="F34" s="19">
        <v>19388</v>
      </c>
      <c r="G34" s="19">
        <v>3024</v>
      </c>
      <c r="H34" s="19">
        <v>4956</v>
      </c>
      <c r="I34" s="18">
        <v>3627</v>
      </c>
      <c r="J34" s="20">
        <v>64016</v>
      </c>
      <c r="K34" s="19">
        <v>22668</v>
      </c>
      <c r="L34" s="19">
        <v>11264</v>
      </c>
      <c r="M34" s="19">
        <v>2469</v>
      </c>
      <c r="N34" s="19">
        <v>744</v>
      </c>
      <c r="O34" s="17">
        <v>10823</v>
      </c>
    </row>
    <row r="35" spans="1:21" x14ac:dyDescent="0.2">
      <c r="A35" s="28" t="s">
        <v>21</v>
      </c>
      <c r="B35" s="16">
        <f t="shared" si="4"/>
        <v>164397</v>
      </c>
      <c r="C35" s="19">
        <v>6852</v>
      </c>
      <c r="D35" s="19">
        <v>11495</v>
      </c>
      <c r="E35" s="19">
        <v>11194</v>
      </c>
      <c r="F35" s="19">
        <v>17151</v>
      </c>
      <c r="G35" s="19">
        <v>2840</v>
      </c>
      <c r="H35" s="19">
        <v>4754</v>
      </c>
      <c r="I35" s="18">
        <v>3453</v>
      </c>
      <c r="J35" s="20">
        <v>62394</v>
      </c>
      <c r="K35" s="19">
        <v>21407</v>
      </c>
      <c r="L35" s="19">
        <v>10250</v>
      </c>
      <c r="M35" s="19">
        <v>2204</v>
      </c>
      <c r="N35" s="19">
        <v>595</v>
      </c>
      <c r="O35" s="18">
        <v>9808</v>
      </c>
    </row>
    <row r="36" spans="1:21" x14ac:dyDescent="0.2">
      <c r="A36" s="28" t="s">
        <v>22</v>
      </c>
      <c r="B36" s="16">
        <f t="shared" si="4"/>
        <v>157658</v>
      </c>
      <c r="C36" s="18">
        <v>6183</v>
      </c>
      <c r="D36" s="18">
        <v>10435</v>
      </c>
      <c r="E36" s="18">
        <v>10629</v>
      </c>
      <c r="F36" s="18">
        <v>14928</v>
      </c>
      <c r="G36" s="18">
        <v>2342</v>
      </c>
      <c r="H36" s="18">
        <v>4662</v>
      </c>
      <c r="I36" s="18">
        <v>3382</v>
      </c>
      <c r="J36" s="20">
        <v>63199</v>
      </c>
      <c r="K36" s="19">
        <v>22438</v>
      </c>
      <c r="L36" s="18">
        <v>9774</v>
      </c>
      <c r="M36" s="18">
        <v>1566</v>
      </c>
      <c r="N36" s="18">
        <v>508</v>
      </c>
      <c r="O36" s="18">
        <v>7612</v>
      </c>
    </row>
    <row r="37" spans="1:21" x14ac:dyDescent="0.2">
      <c r="A37" s="28" t="s">
        <v>23</v>
      </c>
      <c r="B37" s="16">
        <f t="shared" si="4"/>
        <v>151334</v>
      </c>
      <c r="C37" s="21">
        <v>5510</v>
      </c>
      <c r="D37" s="21">
        <v>9206</v>
      </c>
      <c r="E37" s="21">
        <v>9901</v>
      </c>
      <c r="F37" s="21">
        <v>13562</v>
      </c>
      <c r="G37" s="21">
        <v>1710</v>
      </c>
      <c r="H37" s="21">
        <v>4173</v>
      </c>
      <c r="I37" s="21">
        <v>3253</v>
      </c>
      <c r="J37" s="20">
        <v>65901</v>
      </c>
      <c r="K37" s="19">
        <v>24006</v>
      </c>
      <c r="L37" s="21">
        <v>8233</v>
      </c>
      <c r="M37" s="21">
        <v>698</v>
      </c>
      <c r="N37" s="21">
        <v>382</v>
      </c>
      <c r="O37" s="21">
        <v>4799</v>
      </c>
    </row>
    <row r="38" spans="1:21" x14ac:dyDescent="0.2">
      <c r="A38" s="28" t="s">
        <v>24</v>
      </c>
      <c r="B38" s="16">
        <f t="shared" si="4"/>
        <v>144249</v>
      </c>
      <c r="C38" s="19">
        <v>4660</v>
      </c>
      <c r="D38" s="19">
        <v>7560</v>
      </c>
      <c r="E38" s="19">
        <v>9009</v>
      </c>
      <c r="F38" s="19">
        <v>12222</v>
      </c>
      <c r="G38" s="19">
        <v>1464</v>
      </c>
      <c r="H38" s="19">
        <v>3502</v>
      </c>
      <c r="I38" s="18">
        <v>2839</v>
      </c>
      <c r="J38" s="20">
        <v>66975</v>
      </c>
      <c r="K38" s="19">
        <v>25880</v>
      </c>
      <c r="L38" s="19">
        <v>6185</v>
      </c>
      <c r="M38" s="19">
        <v>390</v>
      </c>
      <c r="N38" s="18">
        <v>290</v>
      </c>
      <c r="O38" s="18">
        <v>3273</v>
      </c>
    </row>
    <row r="39" spans="1:21" x14ac:dyDescent="0.2">
      <c r="A39" s="28" t="s">
        <v>25</v>
      </c>
      <c r="B39" s="16">
        <f t="shared" si="4"/>
        <v>134702</v>
      </c>
      <c r="C39" s="19">
        <v>4219</v>
      </c>
      <c r="D39" s="19">
        <v>7224</v>
      </c>
      <c r="E39" s="19">
        <v>8515</v>
      </c>
      <c r="F39" s="19">
        <v>11964</v>
      </c>
      <c r="G39" s="19">
        <v>1383</v>
      </c>
      <c r="H39" s="19">
        <v>3453</v>
      </c>
      <c r="I39" s="18">
        <v>3222</v>
      </c>
      <c r="J39" s="20">
        <v>62390</v>
      </c>
      <c r="K39" s="19">
        <v>23111</v>
      </c>
      <c r="L39" s="19">
        <v>5706</v>
      </c>
      <c r="M39" s="19">
        <v>449</v>
      </c>
      <c r="N39" s="19">
        <v>216</v>
      </c>
      <c r="O39" s="18">
        <v>2850</v>
      </c>
    </row>
    <row r="40" spans="1:21" x14ac:dyDescent="0.2">
      <c r="A40" s="28" t="s">
        <v>26</v>
      </c>
      <c r="B40" s="16">
        <f t="shared" si="4"/>
        <v>118116</v>
      </c>
      <c r="C40" s="19">
        <v>3471</v>
      </c>
      <c r="D40" s="19">
        <v>6816</v>
      </c>
      <c r="E40" s="19">
        <v>7649</v>
      </c>
      <c r="F40" s="19">
        <v>12457</v>
      </c>
      <c r="G40" s="19">
        <v>1256</v>
      </c>
      <c r="H40" s="19">
        <v>3461</v>
      </c>
      <c r="I40" s="18">
        <v>3173</v>
      </c>
      <c r="J40" s="20">
        <v>52214</v>
      </c>
      <c r="K40" s="19">
        <v>19015</v>
      </c>
      <c r="L40" s="19">
        <v>5715</v>
      </c>
      <c r="M40" s="19">
        <v>475</v>
      </c>
      <c r="N40" s="19">
        <v>202</v>
      </c>
      <c r="O40" s="18">
        <v>2212</v>
      </c>
    </row>
    <row r="41" spans="1:21" x14ac:dyDescent="0.2">
      <c r="A41" s="28" t="s">
        <v>27</v>
      </c>
      <c r="B41" s="16">
        <f t="shared" si="4"/>
        <v>99474</v>
      </c>
      <c r="C41" s="19">
        <v>2993</v>
      </c>
      <c r="D41" s="19">
        <v>6037</v>
      </c>
      <c r="E41" s="19">
        <v>6370</v>
      </c>
      <c r="F41" s="19">
        <v>11785</v>
      </c>
      <c r="G41" s="19">
        <v>1174</v>
      </c>
      <c r="H41" s="19">
        <v>3231</v>
      </c>
      <c r="I41" s="18">
        <v>2955</v>
      </c>
      <c r="J41" s="20">
        <v>41654</v>
      </c>
      <c r="K41" s="19">
        <v>14637</v>
      </c>
      <c r="L41" s="19">
        <v>5841</v>
      </c>
      <c r="M41" s="19">
        <v>523</v>
      </c>
      <c r="N41" s="19">
        <v>191</v>
      </c>
      <c r="O41" s="18">
        <v>2083</v>
      </c>
    </row>
    <row r="42" spans="1:21" x14ac:dyDescent="0.2">
      <c r="A42" s="28" t="s">
        <v>28</v>
      </c>
      <c r="B42" s="16">
        <f t="shared" si="4"/>
        <v>78840</v>
      </c>
      <c r="C42" s="19">
        <v>2230</v>
      </c>
      <c r="D42" s="19">
        <v>5056</v>
      </c>
      <c r="E42" s="19">
        <v>4907</v>
      </c>
      <c r="F42" s="19">
        <v>9910</v>
      </c>
      <c r="G42" s="19">
        <v>976</v>
      </c>
      <c r="H42" s="19">
        <v>2963</v>
      </c>
      <c r="I42" s="18">
        <v>2634</v>
      </c>
      <c r="J42" s="20">
        <v>31419</v>
      </c>
      <c r="K42" s="19">
        <v>10772</v>
      </c>
      <c r="L42" s="19">
        <v>5397</v>
      </c>
      <c r="M42" s="19">
        <v>559</v>
      </c>
      <c r="N42" s="19">
        <v>187</v>
      </c>
      <c r="O42" s="18">
        <v>1830</v>
      </c>
    </row>
    <row r="43" spans="1:21" x14ac:dyDescent="0.2">
      <c r="A43" s="28" t="s">
        <v>29</v>
      </c>
      <c r="B43" s="16">
        <f t="shared" si="4"/>
        <v>59351</v>
      </c>
      <c r="C43" s="19">
        <v>1514</v>
      </c>
      <c r="D43" s="19">
        <v>3914</v>
      </c>
      <c r="E43" s="19">
        <v>3623</v>
      </c>
      <c r="F43" s="19">
        <v>7755</v>
      </c>
      <c r="G43" s="19">
        <v>844</v>
      </c>
      <c r="H43" s="19">
        <v>2414</v>
      </c>
      <c r="I43" s="18">
        <v>2290</v>
      </c>
      <c r="J43" s="20">
        <v>22651</v>
      </c>
      <c r="K43" s="19">
        <v>7814</v>
      </c>
      <c r="L43" s="19">
        <v>4500</v>
      </c>
      <c r="M43" s="19">
        <v>506</v>
      </c>
      <c r="N43" s="19">
        <v>154</v>
      </c>
      <c r="O43" s="18">
        <v>1372</v>
      </c>
    </row>
    <row r="44" spans="1:21" x14ac:dyDescent="0.2">
      <c r="A44" s="28" t="s">
        <v>30</v>
      </c>
      <c r="B44" s="16">
        <f t="shared" si="4"/>
        <v>43590</v>
      </c>
      <c r="C44" s="19">
        <v>1175</v>
      </c>
      <c r="D44" s="19">
        <v>3113</v>
      </c>
      <c r="E44" s="19">
        <v>2569</v>
      </c>
      <c r="F44" s="19">
        <v>5817</v>
      </c>
      <c r="G44" s="19">
        <v>652</v>
      </c>
      <c r="H44" s="19">
        <v>1958</v>
      </c>
      <c r="I44" s="18">
        <v>1887</v>
      </c>
      <c r="J44" s="20">
        <v>15683</v>
      </c>
      <c r="K44" s="19">
        <v>5592</v>
      </c>
      <c r="L44" s="19">
        <v>3409</v>
      </c>
      <c r="M44" s="19">
        <v>505</v>
      </c>
      <c r="N44" s="19">
        <v>102</v>
      </c>
      <c r="O44" s="18">
        <v>1128</v>
      </c>
    </row>
    <row r="45" spans="1:21" x14ac:dyDescent="0.2">
      <c r="A45" s="28" t="s">
        <v>31</v>
      </c>
      <c r="B45" s="16">
        <f t="shared" si="4"/>
        <v>30773</v>
      </c>
      <c r="C45" s="19">
        <v>712</v>
      </c>
      <c r="D45" s="19">
        <v>2424</v>
      </c>
      <c r="E45" s="19">
        <v>1693</v>
      </c>
      <c r="F45" s="19">
        <v>4145</v>
      </c>
      <c r="G45" s="19">
        <v>527</v>
      </c>
      <c r="H45" s="19">
        <v>1445</v>
      </c>
      <c r="I45" s="18">
        <v>1413</v>
      </c>
      <c r="J45" s="20">
        <v>10673</v>
      </c>
      <c r="K45" s="19">
        <v>3931</v>
      </c>
      <c r="L45" s="19">
        <v>2624</v>
      </c>
      <c r="M45" s="19">
        <v>345</v>
      </c>
      <c r="N45" s="19">
        <v>73</v>
      </c>
      <c r="O45" s="17">
        <v>768</v>
      </c>
    </row>
    <row r="46" spans="1:21" x14ac:dyDescent="0.2">
      <c r="A46" s="28" t="s">
        <v>32</v>
      </c>
      <c r="B46" s="16">
        <f t="shared" si="4"/>
        <v>19871</v>
      </c>
      <c r="C46" s="19">
        <v>406</v>
      </c>
      <c r="D46" s="19">
        <v>1671</v>
      </c>
      <c r="E46" s="19">
        <v>1070</v>
      </c>
      <c r="F46" s="19">
        <v>2839</v>
      </c>
      <c r="G46" s="19">
        <v>369</v>
      </c>
      <c r="H46" s="19">
        <v>912</v>
      </c>
      <c r="I46" s="18">
        <v>882</v>
      </c>
      <c r="J46" s="20">
        <v>6641</v>
      </c>
      <c r="K46" s="19">
        <v>2435</v>
      </c>
      <c r="L46" s="19">
        <v>1842</v>
      </c>
      <c r="M46" s="19">
        <v>268</v>
      </c>
      <c r="N46" s="19">
        <v>49</v>
      </c>
      <c r="O46" s="18">
        <v>487</v>
      </c>
      <c r="P46" s="22"/>
      <c r="Q46" s="30"/>
      <c r="R46" s="23"/>
      <c r="S46" s="23"/>
      <c r="T46" s="23"/>
      <c r="U46" s="23"/>
    </row>
    <row r="47" spans="1:21" x14ac:dyDescent="0.2">
      <c r="A47" s="28" t="s">
        <v>33</v>
      </c>
      <c r="B47" s="16">
        <f t="shared" si="4"/>
        <v>18483</v>
      </c>
      <c r="C47" s="19">
        <v>231</v>
      </c>
      <c r="D47" s="19">
        <v>1526</v>
      </c>
      <c r="E47" s="19">
        <v>1048</v>
      </c>
      <c r="F47" s="19">
        <v>2682</v>
      </c>
      <c r="G47" s="19">
        <v>270</v>
      </c>
      <c r="H47" s="19">
        <v>674</v>
      </c>
      <c r="I47" s="18">
        <v>798</v>
      </c>
      <c r="J47" s="20">
        <v>6727</v>
      </c>
      <c r="K47" s="19">
        <v>2466</v>
      </c>
      <c r="L47" s="19">
        <v>1529</v>
      </c>
      <c r="M47" s="19">
        <v>192</v>
      </c>
      <c r="N47" s="19">
        <v>21</v>
      </c>
      <c r="O47" s="18">
        <v>319</v>
      </c>
      <c r="P47" s="22"/>
      <c r="Q47" s="30"/>
      <c r="R47" s="23"/>
      <c r="S47" s="23"/>
      <c r="T47" s="23"/>
      <c r="U47" s="23"/>
    </row>
    <row r="48" spans="1:21" x14ac:dyDescent="0.2">
      <c r="A48" s="1"/>
      <c r="B48" s="16"/>
      <c r="C48" s="19"/>
      <c r="D48" s="19"/>
      <c r="E48" s="19"/>
      <c r="F48" s="19"/>
      <c r="G48" s="19"/>
      <c r="H48" s="19"/>
      <c r="I48" s="18"/>
      <c r="J48" s="20"/>
      <c r="K48" s="19"/>
      <c r="L48" s="19"/>
      <c r="M48" s="19"/>
      <c r="N48" s="19"/>
      <c r="O48" s="18"/>
      <c r="P48" s="22"/>
      <c r="Q48" s="23"/>
      <c r="R48" s="23"/>
      <c r="S48" s="23"/>
      <c r="T48" s="23"/>
    </row>
    <row r="49" spans="1:15" x14ac:dyDescent="0.2">
      <c r="A49" s="12" t="s">
        <v>37</v>
      </c>
      <c r="B49" s="13">
        <f>SUM(B51:B68)</f>
        <v>2133698</v>
      </c>
      <c r="C49" s="13">
        <f t="shared" ref="C49:O49" si="5">SUM(C51:C68)</f>
        <v>88358</v>
      </c>
      <c r="D49" s="13">
        <f t="shared" si="5"/>
        <v>130534</v>
      </c>
      <c r="E49" s="13">
        <f t="shared" si="5"/>
        <v>147250</v>
      </c>
      <c r="F49" s="13">
        <f t="shared" si="5"/>
        <v>231348</v>
      </c>
      <c r="G49" s="13">
        <f t="shared" si="5"/>
        <v>26775</v>
      </c>
      <c r="H49" s="13">
        <f t="shared" si="5"/>
        <v>59101</v>
      </c>
      <c r="I49" s="13">
        <f t="shared" si="5"/>
        <v>47667</v>
      </c>
      <c r="J49" s="13">
        <f t="shared" si="5"/>
        <v>839213</v>
      </c>
      <c r="K49" s="13">
        <f t="shared" si="5"/>
        <v>299312</v>
      </c>
      <c r="L49" s="13">
        <f t="shared" si="5"/>
        <v>119666</v>
      </c>
      <c r="M49" s="13">
        <f t="shared" si="5"/>
        <v>24323</v>
      </c>
      <c r="N49" s="13">
        <f t="shared" si="5"/>
        <v>6181</v>
      </c>
      <c r="O49" s="14">
        <f t="shared" si="5"/>
        <v>113970</v>
      </c>
    </row>
    <row r="50" spans="1:15" x14ac:dyDescent="0.2">
      <c r="A50" s="15"/>
      <c r="B50" s="13"/>
      <c r="C50" s="13"/>
      <c r="D50" s="13"/>
      <c r="E50" s="13"/>
      <c r="F50" s="13"/>
      <c r="G50" s="13"/>
      <c r="H50" s="13"/>
      <c r="I50" s="14"/>
      <c r="J50" s="13"/>
      <c r="K50" s="13"/>
      <c r="L50" s="13"/>
      <c r="M50" s="13"/>
      <c r="N50" s="13"/>
      <c r="O50" s="14"/>
    </row>
    <row r="51" spans="1:15" x14ac:dyDescent="0.2">
      <c r="A51" s="28" t="s">
        <v>35</v>
      </c>
      <c r="B51" s="16">
        <f>SUM(C51:O51)</f>
        <v>180824</v>
      </c>
      <c r="C51" s="16">
        <v>11413</v>
      </c>
      <c r="D51" s="16">
        <v>11359</v>
      </c>
      <c r="E51" s="16">
        <v>15048</v>
      </c>
      <c r="F51" s="16">
        <v>21117</v>
      </c>
      <c r="G51" s="16">
        <v>3120</v>
      </c>
      <c r="H51" s="16">
        <v>3662</v>
      </c>
      <c r="I51" s="17">
        <v>2552</v>
      </c>
      <c r="J51" s="20">
        <v>58235</v>
      </c>
      <c r="K51" s="19">
        <v>22459</v>
      </c>
      <c r="L51" s="16">
        <v>11000</v>
      </c>
      <c r="M51" s="16">
        <v>3324</v>
      </c>
      <c r="N51" s="16">
        <v>881</v>
      </c>
      <c r="O51" s="17">
        <v>16654</v>
      </c>
    </row>
    <row r="52" spans="1:15" x14ac:dyDescent="0.2">
      <c r="A52" s="29" t="s">
        <v>34</v>
      </c>
      <c r="B52" s="16">
        <f t="shared" ref="B52:B68" si="6">SUM(C52:O52)</f>
        <v>180480</v>
      </c>
      <c r="C52" s="16">
        <v>10730</v>
      </c>
      <c r="D52" s="16">
        <v>11312</v>
      </c>
      <c r="E52" s="16">
        <v>14684</v>
      </c>
      <c r="F52" s="16">
        <v>21069</v>
      </c>
      <c r="G52" s="16">
        <v>2894</v>
      </c>
      <c r="H52" s="16">
        <v>3849</v>
      </c>
      <c r="I52" s="17">
        <v>2720</v>
      </c>
      <c r="J52" s="20">
        <v>58518</v>
      </c>
      <c r="K52" s="19">
        <v>24687</v>
      </c>
      <c r="L52" s="16">
        <v>11166</v>
      </c>
      <c r="M52" s="16">
        <v>2839</v>
      </c>
      <c r="N52" s="16">
        <v>798</v>
      </c>
      <c r="O52" s="17">
        <v>15214</v>
      </c>
    </row>
    <row r="53" spans="1:15" ht="12.85" customHeight="1" x14ac:dyDescent="0.2">
      <c r="A53" s="28" t="s">
        <v>18</v>
      </c>
      <c r="B53" s="16">
        <f t="shared" si="6"/>
        <v>178125</v>
      </c>
      <c r="C53" s="16">
        <v>9973</v>
      </c>
      <c r="D53" s="16">
        <v>11207</v>
      </c>
      <c r="E53" s="16">
        <v>14189</v>
      </c>
      <c r="F53" s="16">
        <v>20754</v>
      </c>
      <c r="G53" s="16">
        <v>2816</v>
      </c>
      <c r="H53" s="16">
        <v>4238</v>
      </c>
      <c r="I53" s="17">
        <v>2967</v>
      </c>
      <c r="J53" s="20">
        <v>58424</v>
      </c>
      <c r="K53" s="19">
        <v>24832</v>
      </c>
      <c r="L53" s="16">
        <v>11176</v>
      </c>
      <c r="M53" s="16">
        <v>2593</v>
      </c>
      <c r="N53" s="16">
        <v>710</v>
      </c>
      <c r="O53" s="17">
        <v>14246</v>
      </c>
    </row>
    <row r="54" spans="1:15" x14ac:dyDescent="0.2">
      <c r="A54" s="28" t="s">
        <v>19</v>
      </c>
      <c r="B54" s="16">
        <f t="shared" si="6"/>
        <v>177065</v>
      </c>
      <c r="C54" s="16">
        <v>9206</v>
      </c>
      <c r="D54" s="16">
        <v>11309</v>
      </c>
      <c r="E54" s="16">
        <v>13265</v>
      </c>
      <c r="F54" s="16">
        <v>19916</v>
      </c>
      <c r="G54" s="16">
        <v>2898</v>
      </c>
      <c r="H54" s="16">
        <v>4704</v>
      </c>
      <c r="I54" s="17">
        <v>3282</v>
      </c>
      <c r="J54" s="20">
        <v>61782</v>
      </c>
      <c r="K54" s="19">
        <v>23010</v>
      </c>
      <c r="L54" s="16">
        <v>11213</v>
      </c>
      <c r="M54" s="16">
        <v>2669</v>
      </c>
      <c r="N54" s="16">
        <v>638</v>
      </c>
      <c r="O54" s="17">
        <v>13173</v>
      </c>
    </row>
    <row r="55" spans="1:15" x14ac:dyDescent="0.2">
      <c r="A55" s="28" t="s">
        <v>20</v>
      </c>
      <c r="B55" s="16">
        <f t="shared" si="6"/>
        <v>171243</v>
      </c>
      <c r="C55" s="16">
        <v>8284</v>
      </c>
      <c r="D55" s="16">
        <v>11939</v>
      </c>
      <c r="E55" s="16">
        <v>12366</v>
      </c>
      <c r="F55" s="16">
        <v>18496</v>
      </c>
      <c r="G55" s="16">
        <v>2867</v>
      </c>
      <c r="H55" s="16">
        <v>4678</v>
      </c>
      <c r="I55" s="17">
        <v>3342</v>
      </c>
      <c r="J55" s="20">
        <v>63079</v>
      </c>
      <c r="K55" s="19">
        <v>22066</v>
      </c>
      <c r="L55" s="16">
        <v>10557</v>
      </c>
      <c r="M55" s="16">
        <v>2289</v>
      </c>
      <c r="N55" s="16">
        <v>625</v>
      </c>
      <c r="O55" s="17">
        <v>10655</v>
      </c>
    </row>
    <row r="56" spans="1:15" x14ac:dyDescent="0.2">
      <c r="A56" s="28" t="s">
        <v>21</v>
      </c>
      <c r="B56" s="16">
        <f t="shared" si="6"/>
        <v>161047</v>
      </c>
      <c r="C56" s="16">
        <v>7053</v>
      </c>
      <c r="D56" s="16">
        <v>11200</v>
      </c>
      <c r="E56" s="16">
        <v>11123</v>
      </c>
      <c r="F56" s="16">
        <v>16432</v>
      </c>
      <c r="G56" s="16">
        <v>2652</v>
      </c>
      <c r="H56" s="16">
        <v>4295</v>
      </c>
      <c r="I56" s="17">
        <v>3335</v>
      </c>
      <c r="J56" s="20">
        <v>61641</v>
      </c>
      <c r="K56" s="19">
        <v>20708</v>
      </c>
      <c r="L56" s="16">
        <v>10014</v>
      </c>
      <c r="M56" s="16">
        <v>2007</v>
      </c>
      <c r="N56" s="16">
        <v>528</v>
      </c>
      <c r="O56" s="17">
        <v>10059</v>
      </c>
    </row>
    <row r="57" spans="1:15" x14ac:dyDescent="0.2">
      <c r="A57" s="28" t="s">
        <v>22</v>
      </c>
      <c r="B57" s="16">
        <f t="shared" si="6"/>
        <v>155574</v>
      </c>
      <c r="C57" s="16">
        <v>6324</v>
      </c>
      <c r="D57" s="16">
        <v>9771</v>
      </c>
      <c r="E57" s="16">
        <v>10404</v>
      </c>
      <c r="F57" s="16">
        <v>14353</v>
      </c>
      <c r="G57" s="16">
        <v>2038</v>
      </c>
      <c r="H57" s="16">
        <v>4233</v>
      </c>
      <c r="I57" s="17">
        <v>3273</v>
      </c>
      <c r="J57" s="20">
        <v>64686</v>
      </c>
      <c r="K57" s="19">
        <v>21627</v>
      </c>
      <c r="L57" s="16">
        <v>8982</v>
      </c>
      <c r="M57" s="16">
        <v>1457</v>
      </c>
      <c r="N57" s="16">
        <v>424</v>
      </c>
      <c r="O57" s="17">
        <v>8002</v>
      </c>
    </row>
    <row r="58" spans="1:15" x14ac:dyDescent="0.2">
      <c r="A58" s="28" t="s">
        <v>23</v>
      </c>
      <c r="B58" s="16">
        <f t="shared" si="6"/>
        <v>149273</v>
      </c>
      <c r="C58" s="16">
        <v>5458</v>
      </c>
      <c r="D58" s="16">
        <v>7869</v>
      </c>
      <c r="E58" s="16">
        <v>9535</v>
      </c>
      <c r="F58" s="16">
        <v>13233</v>
      </c>
      <c r="G58" s="16">
        <v>1244</v>
      </c>
      <c r="H58" s="16">
        <v>3821</v>
      </c>
      <c r="I58" s="17">
        <v>3189</v>
      </c>
      <c r="J58" s="20">
        <v>67418</v>
      </c>
      <c r="K58" s="19">
        <v>23688</v>
      </c>
      <c r="L58" s="16">
        <v>6784</v>
      </c>
      <c r="M58" s="16">
        <v>939</v>
      </c>
      <c r="N58" s="16">
        <v>296</v>
      </c>
      <c r="O58" s="17">
        <v>5799</v>
      </c>
    </row>
    <row r="59" spans="1:15" x14ac:dyDescent="0.2">
      <c r="A59" s="28" t="s">
        <v>24</v>
      </c>
      <c r="B59" s="16">
        <f t="shared" si="6"/>
        <v>142660</v>
      </c>
      <c r="C59" s="16">
        <v>4684</v>
      </c>
      <c r="D59" s="16">
        <v>6826</v>
      </c>
      <c r="E59" s="16">
        <v>8887</v>
      </c>
      <c r="F59" s="16">
        <v>12557</v>
      </c>
      <c r="G59" s="16">
        <v>991</v>
      </c>
      <c r="H59" s="16">
        <v>3274</v>
      </c>
      <c r="I59" s="17">
        <v>2683</v>
      </c>
      <c r="J59" s="20">
        <v>67337</v>
      </c>
      <c r="K59" s="19">
        <v>24774</v>
      </c>
      <c r="L59" s="16">
        <v>5219</v>
      </c>
      <c r="M59" s="16">
        <v>810</v>
      </c>
      <c r="N59" s="16">
        <v>245</v>
      </c>
      <c r="O59" s="17">
        <v>4373</v>
      </c>
    </row>
    <row r="60" spans="1:15" x14ac:dyDescent="0.2">
      <c r="A60" s="28" t="s">
        <v>25</v>
      </c>
      <c r="B60" s="16">
        <f t="shared" si="6"/>
        <v>134564</v>
      </c>
      <c r="C60" s="16">
        <v>4350</v>
      </c>
      <c r="D60" s="16">
        <v>7090</v>
      </c>
      <c r="E60" s="16">
        <v>8422</v>
      </c>
      <c r="F60" s="16">
        <v>12652</v>
      </c>
      <c r="G60" s="16">
        <v>1033</v>
      </c>
      <c r="H60" s="16">
        <v>3530</v>
      </c>
      <c r="I60" s="17">
        <v>2975</v>
      </c>
      <c r="J60" s="20">
        <v>62354</v>
      </c>
      <c r="K60" s="19">
        <v>22433</v>
      </c>
      <c r="L60" s="16">
        <v>4928</v>
      </c>
      <c r="M60" s="16">
        <v>810</v>
      </c>
      <c r="N60" s="16">
        <v>200</v>
      </c>
      <c r="O60" s="17">
        <v>3787</v>
      </c>
    </row>
    <row r="61" spans="1:15" x14ac:dyDescent="0.2">
      <c r="A61" s="28" t="s">
        <v>26</v>
      </c>
      <c r="B61" s="16">
        <f t="shared" si="6"/>
        <v>119439</v>
      </c>
      <c r="C61" s="16">
        <v>3383</v>
      </c>
      <c r="D61" s="16">
        <v>6616</v>
      </c>
      <c r="E61" s="16">
        <v>7435</v>
      </c>
      <c r="F61" s="16">
        <v>12857</v>
      </c>
      <c r="G61" s="16">
        <v>887</v>
      </c>
      <c r="H61" s="16">
        <v>3540</v>
      </c>
      <c r="I61" s="17">
        <v>3140</v>
      </c>
      <c r="J61" s="20">
        <v>54236</v>
      </c>
      <c r="K61" s="19">
        <v>18752</v>
      </c>
      <c r="L61" s="16">
        <v>4935</v>
      </c>
      <c r="M61" s="16">
        <v>734</v>
      </c>
      <c r="N61" s="16">
        <v>182</v>
      </c>
      <c r="O61" s="17">
        <v>2742</v>
      </c>
    </row>
    <row r="62" spans="1:15" x14ac:dyDescent="0.2">
      <c r="A62" s="28" t="s">
        <v>27</v>
      </c>
      <c r="B62" s="16">
        <f t="shared" si="6"/>
        <v>102273</v>
      </c>
      <c r="C62" s="16">
        <v>2588</v>
      </c>
      <c r="D62" s="16">
        <v>5868</v>
      </c>
      <c r="E62" s="16">
        <v>6395</v>
      </c>
      <c r="F62" s="16">
        <v>11807</v>
      </c>
      <c r="G62" s="16">
        <v>845</v>
      </c>
      <c r="H62" s="16">
        <v>3380</v>
      </c>
      <c r="I62" s="17">
        <v>2899</v>
      </c>
      <c r="J62" s="20">
        <v>45071</v>
      </c>
      <c r="K62" s="19">
        <v>14745</v>
      </c>
      <c r="L62" s="16">
        <v>5199</v>
      </c>
      <c r="M62" s="16">
        <v>754</v>
      </c>
      <c r="N62" s="16">
        <v>163</v>
      </c>
      <c r="O62" s="17">
        <v>2559</v>
      </c>
    </row>
    <row r="63" spans="1:15" x14ac:dyDescent="0.2">
      <c r="A63" s="28" t="s">
        <v>28</v>
      </c>
      <c r="B63" s="16">
        <f t="shared" si="6"/>
        <v>82999</v>
      </c>
      <c r="C63" s="16">
        <v>1924</v>
      </c>
      <c r="D63" s="16">
        <v>4852</v>
      </c>
      <c r="E63" s="16">
        <v>4940</v>
      </c>
      <c r="F63" s="16">
        <v>9854</v>
      </c>
      <c r="G63" s="16">
        <v>682</v>
      </c>
      <c r="H63" s="16">
        <v>3062</v>
      </c>
      <c r="I63" s="17">
        <v>2639</v>
      </c>
      <c r="J63" s="20">
        <v>36005</v>
      </c>
      <c r="K63" s="19">
        <v>11160</v>
      </c>
      <c r="L63" s="16">
        <v>4756</v>
      </c>
      <c r="M63" s="16">
        <v>773</v>
      </c>
      <c r="N63" s="16">
        <v>155</v>
      </c>
      <c r="O63" s="17">
        <v>2197</v>
      </c>
    </row>
    <row r="64" spans="1:15" x14ac:dyDescent="0.2">
      <c r="A64" s="28" t="s">
        <v>29</v>
      </c>
      <c r="B64" s="16">
        <f t="shared" si="6"/>
        <v>64385</v>
      </c>
      <c r="C64" s="16">
        <v>1190</v>
      </c>
      <c r="D64" s="16">
        <v>4039</v>
      </c>
      <c r="E64" s="16">
        <v>3733</v>
      </c>
      <c r="F64" s="16">
        <v>7849</v>
      </c>
      <c r="G64" s="16">
        <v>599</v>
      </c>
      <c r="H64" s="16">
        <v>2567</v>
      </c>
      <c r="I64" s="17">
        <v>2381</v>
      </c>
      <c r="J64" s="20">
        <v>27153</v>
      </c>
      <c r="K64" s="19">
        <v>8411</v>
      </c>
      <c r="L64" s="16">
        <v>4027</v>
      </c>
      <c r="M64" s="16">
        <v>623</v>
      </c>
      <c r="N64" s="16">
        <v>131</v>
      </c>
      <c r="O64" s="17">
        <v>1682</v>
      </c>
    </row>
    <row r="65" spans="1:21" x14ac:dyDescent="0.2">
      <c r="A65" s="28" t="s">
        <v>30</v>
      </c>
      <c r="B65" s="16">
        <f t="shared" si="6"/>
        <v>48775</v>
      </c>
      <c r="C65" s="16">
        <v>784</v>
      </c>
      <c r="D65" s="16">
        <v>3322</v>
      </c>
      <c r="E65" s="16">
        <v>2785</v>
      </c>
      <c r="F65" s="16">
        <v>6130</v>
      </c>
      <c r="G65" s="16">
        <v>468</v>
      </c>
      <c r="H65" s="16">
        <v>2099</v>
      </c>
      <c r="I65" s="17">
        <v>1962</v>
      </c>
      <c r="J65" s="20">
        <v>19985</v>
      </c>
      <c r="K65" s="19">
        <v>6131</v>
      </c>
      <c r="L65" s="16">
        <v>3147</v>
      </c>
      <c r="M65" s="16">
        <v>689</v>
      </c>
      <c r="N65" s="16">
        <v>89</v>
      </c>
      <c r="O65" s="17">
        <v>1184</v>
      </c>
    </row>
    <row r="66" spans="1:21" x14ac:dyDescent="0.2">
      <c r="A66" s="28" t="s">
        <v>31</v>
      </c>
      <c r="B66" s="16">
        <f t="shared" si="6"/>
        <v>35841</v>
      </c>
      <c r="C66" s="16">
        <v>492</v>
      </c>
      <c r="D66" s="16">
        <v>2699</v>
      </c>
      <c r="E66" s="16">
        <v>1748</v>
      </c>
      <c r="F66" s="16">
        <v>4642</v>
      </c>
      <c r="G66" s="16">
        <v>334</v>
      </c>
      <c r="H66" s="16">
        <v>1749</v>
      </c>
      <c r="I66" s="17">
        <v>1670</v>
      </c>
      <c r="J66" s="20">
        <v>13938</v>
      </c>
      <c r="K66" s="19">
        <v>4466</v>
      </c>
      <c r="L66" s="16">
        <v>2765</v>
      </c>
      <c r="M66" s="16">
        <v>491</v>
      </c>
      <c r="N66" s="16">
        <v>61</v>
      </c>
      <c r="O66" s="17">
        <v>786</v>
      </c>
    </row>
    <row r="67" spans="1:21" x14ac:dyDescent="0.2">
      <c r="A67" s="28" t="s">
        <v>32</v>
      </c>
      <c r="B67" s="16">
        <f t="shared" si="6"/>
        <v>24313</v>
      </c>
      <c r="C67" s="16">
        <v>276</v>
      </c>
      <c r="D67" s="16">
        <v>1834</v>
      </c>
      <c r="E67" s="16">
        <v>1195</v>
      </c>
      <c r="F67" s="16">
        <v>3430</v>
      </c>
      <c r="G67" s="16">
        <v>235</v>
      </c>
      <c r="H67" s="16">
        <v>1185</v>
      </c>
      <c r="I67" s="17">
        <v>1164</v>
      </c>
      <c r="J67" s="20">
        <v>9481</v>
      </c>
      <c r="K67" s="19">
        <v>2628</v>
      </c>
      <c r="L67" s="16">
        <v>1967</v>
      </c>
      <c r="M67" s="16">
        <v>310</v>
      </c>
      <c r="N67" s="16">
        <v>35</v>
      </c>
      <c r="O67" s="17">
        <v>573</v>
      </c>
      <c r="P67" s="22"/>
      <c r="Q67" s="30"/>
      <c r="R67" s="23"/>
      <c r="S67" s="23"/>
      <c r="T67" s="23"/>
      <c r="U67" s="23"/>
    </row>
    <row r="68" spans="1:21" x14ac:dyDescent="0.2">
      <c r="A68" s="28" t="s">
        <v>33</v>
      </c>
      <c r="B68" s="16">
        <f t="shared" si="6"/>
        <v>24818</v>
      </c>
      <c r="C68" s="16">
        <v>246</v>
      </c>
      <c r="D68" s="16">
        <v>1422</v>
      </c>
      <c r="E68" s="16">
        <v>1096</v>
      </c>
      <c r="F68" s="16">
        <v>4200</v>
      </c>
      <c r="G68" s="16">
        <v>172</v>
      </c>
      <c r="H68" s="16">
        <v>1235</v>
      </c>
      <c r="I68" s="17">
        <v>1494</v>
      </c>
      <c r="J68" s="20">
        <v>9870</v>
      </c>
      <c r="K68" s="19">
        <v>2735</v>
      </c>
      <c r="L68" s="16">
        <v>1831</v>
      </c>
      <c r="M68" s="16">
        <v>212</v>
      </c>
      <c r="N68" s="16">
        <v>20</v>
      </c>
      <c r="O68" s="17">
        <v>285</v>
      </c>
      <c r="P68" s="22"/>
      <c r="Q68" s="30"/>
      <c r="R68" s="23"/>
      <c r="S68" s="23"/>
      <c r="T68" s="23"/>
      <c r="U68" s="23"/>
    </row>
    <row r="69" spans="1:21" x14ac:dyDescent="0.2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/>
    </row>
    <row r="70" spans="1:21" x14ac:dyDescent="0.2">
      <c r="A70" s="27" t="s">
        <v>41</v>
      </c>
    </row>
    <row r="71" spans="1:21" x14ac:dyDescent="0.2">
      <c r="A71" s="3" t="s">
        <v>17</v>
      </c>
    </row>
    <row r="72" spans="1:21" x14ac:dyDescent="0.2">
      <c r="A72" s="27"/>
    </row>
  </sheetData>
  <mergeCells count="6">
    <mergeCell ref="A1:O1"/>
    <mergeCell ref="A2:O2"/>
    <mergeCell ref="C4:L4"/>
    <mergeCell ref="M4:O4"/>
    <mergeCell ref="A4:A5"/>
    <mergeCell ref="B4:B5"/>
  </mergeCells>
  <phoneticPr fontId="0" type="noConversion"/>
  <printOptions horizontalCentered="1"/>
  <pageMargins left="0.74803149606299213" right="0.74803149606299213" top="0.98425196850393704" bottom="0.98425196850393704" header="0" footer="0"/>
  <pageSetup scale="5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2021-10-13T16:57:33Z</cp:lastPrinted>
  <dcterms:created xsi:type="dcterms:W3CDTF">2014-09-03T14:42:34Z</dcterms:created>
  <dcterms:modified xsi:type="dcterms:W3CDTF">2021-10-13T16:58:25Z</dcterms:modified>
</cp:coreProperties>
</file>